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P:\DOKUMENTY PRAWNO-FORMALNE\Programy STUDIÓW\_Strona www\Technologia produkcji kosmetyków\"/>
    </mc:Choice>
  </mc:AlternateContent>
  <xr:revisionPtr revIDLastSave="0" documentId="13_ncr:1_{D4E67896-B2BF-4E6E-A3CD-53009E3C6A4D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2021_202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J22" i="5"/>
  <c r="K22" i="5" s="1"/>
  <c r="J21" i="5"/>
  <c r="K21" i="5" s="1"/>
  <c r="I20" i="5"/>
  <c r="J19" i="5"/>
  <c r="K19" i="5" s="1"/>
  <c r="I19" i="5"/>
  <c r="J18" i="5"/>
  <c r="K18" i="5" s="1"/>
  <c r="J17" i="5"/>
  <c r="K17" i="5" s="1"/>
  <c r="D14" i="5"/>
  <c r="I12" i="5"/>
  <c r="J12" i="5"/>
  <c r="K12" i="5" s="1"/>
  <c r="J11" i="5"/>
  <c r="K11" i="5" s="1"/>
  <c r="I11" i="5"/>
  <c r="J10" i="5"/>
  <c r="K10" i="5" s="1"/>
  <c r="I9" i="5"/>
  <c r="J9" i="5"/>
  <c r="K9" i="5" s="1"/>
  <c r="J8" i="5"/>
  <c r="K8" i="5" s="1"/>
  <c r="I8" i="5"/>
  <c r="I6" i="5"/>
  <c r="J6" i="5"/>
  <c r="K6" i="5" s="1"/>
  <c r="I22" i="5" l="1"/>
  <c r="J20" i="5"/>
  <c r="K20" i="5" s="1"/>
  <c r="H23" i="5"/>
  <c r="H14" i="5"/>
  <c r="I18" i="5"/>
  <c r="I21" i="5"/>
  <c r="I7" i="5"/>
  <c r="I10" i="5"/>
  <c r="J7" i="5"/>
  <c r="K7" i="5" s="1"/>
  <c r="I17" i="5"/>
</calcChain>
</file>

<file path=xl/sharedStrings.xml><?xml version="1.0" encoding="utf-8"?>
<sst xmlns="http://schemas.openxmlformats.org/spreadsheetml/2006/main" count="103" uniqueCount="45">
  <si>
    <t>I semestr</t>
  </si>
  <si>
    <t>godziny</t>
  </si>
  <si>
    <t>ECTS</t>
  </si>
  <si>
    <t>praca</t>
  </si>
  <si>
    <t>lp.</t>
  </si>
  <si>
    <t>moduł</t>
  </si>
  <si>
    <t>rygor</t>
  </si>
  <si>
    <t>w.</t>
  </si>
  <si>
    <t>ćw.</t>
  </si>
  <si>
    <t>inne</t>
  </si>
  <si>
    <t>kontakt.</t>
  </si>
  <si>
    <t>własna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</si>
  <si>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</si>
  <si>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</si>
  <si>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</si>
  <si>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</si>
  <si>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</si>
  <si>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</si>
  <si>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</si>
  <si>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Produkcja i technologia kosmetyków</t>
  </si>
  <si>
    <t>Surowce kosmetyczne</t>
  </si>
  <si>
    <t>Krajowe i zagraniczne rynki surowców kosmetycznych</t>
  </si>
  <si>
    <t>Produkty kosmetyczne</t>
  </si>
  <si>
    <t>Recepturowanie produktów kosmetycznych</t>
  </si>
  <si>
    <t>II semestr</t>
  </si>
  <si>
    <t>Analiza chemiczna składu kosmetyku</t>
  </si>
  <si>
    <t>Technologia preparatów kosmetycznych</t>
  </si>
  <si>
    <t>Dossier produktów kosmetycznych</t>
  </si>
  <si>
    <t>Marketing produktów kosmetycznych</t>
  </si>
  <si>
    <t>Prawo kosmetyczne i systemy jakości w przemyśle kosmetycznym</t>
  </si>
  <si>
    <t>E</t>
  </si>
  <si>
    <t>Z</t>
  </si>
  <si>
    <t xml:space="preserve">8. </t>
  </si>
  <si>
    <t>BHP</t>
  </si>
  <si>
    <t>Z/ BO</t>
  </si>
  <si>
    <t>Organizacja systemów produkcyjnych</t>
  </si>
  <si>
    <t>Bezpieczeństwo i higiena w produkcji kosmetyków</t>
  </si>
  <si>
    <t>Fizykochemiczne formy kosmetyczne</t>
  </si>
  <si>
    <r>
      <rPr>
        <sz val="11"/>
        <color rgb="FF002060"/>
        <rFont val="Calibri"/>
        <family val="2"/>
        <charset val="238"/>
        <scheme val="minor"/>
      </rPr>
      <t xml:space="preserve">PLAN STUDIÓW </t>
    </r>
    <r>
      <rPr>
        <b/>
        <sz val="11"/>
        <color rgb="FF002060"/>
        <rFont val="Calibri"/>
        <family val="2"/>
        <charset val="238"/>
        <scheme val="minor"/>
      </rPr>
      <t>NIESTACJONARNYCH</t>
    </r>
  </si>
  <si>
    <r>
      <t xml:space="preserve">KIERUNEK STUDIÓW: </t>
    </r>
    <r>
      <rPr>
        <b/>
        <sz val="11"/>
        <color rgb="FF002060"/>
        <rFont val="Calibri"/>
        <family val="2"/>
        <charset val="238"/>
        <scheme val="minor"/>
      </rPr>
      <t>TECHNOLOGIA PRODUKCJI KOSMETYKÓW</t>
    </r>
  </si>
  <si>
    <t xml:space="preserve">WYŻSZA SZKOŁA INŻYNIERII I ZDROWIA W WARSZAWIE </t>
  </si>
  <si>
    <t>zajęcia prowadzone z wykorzystaniem metod i technik kształcenia na odległość</t>
  </si>
  <si>
    <t>forma zajęć</t>
  </si>
  <si>
    <t>x</t>
  </si>
  <si>
    <t>laboratoria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</si>
</sst>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/>
    <xf numFmtId="0" fontId="5" fillId="0" borderId="0" xfId="0" applyFont="1"/>
    <xf numFmtId="0" fontId="0" fillId="5" borderId="4" xfId="0" applyFill="1" applyBorder="1"/>
    <xf numFmtId="0" fontId="2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B25" sqref="B25"/>
    </sheetView>
  </sheetViews>
  <sheetFormatPr defaultRowHeight="15" x14ac:dyDescent="0.25"/>
  <cols>
    <col min="1" max="1" width="3.5703125" customWidth="1"/>
    <col min="2" max="2" width="41.5703125" bestFit="1" customWidth="1"/>
    <col min="3" max="3" width="7" customWidth="1"/>
    <col min="4" max="4" width="9.5703125" customWidth="1"/>
    <col min="5" max="5" width="7.140625" customWidth="1"/>
    <col min="6" max="6" width="7.7109375" customWidth="1"/>
    <col min="7" max="11" width="5.7109375" customWidth="1"/>
  </cols>
  <sheetData>
    <row r="1" spans="1:13" ht="18" customHeight="1" thickTop="1" thickBot="1" x14ac:dyDescent="0.3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4"/>
    </row>
    <row r="2" spans="1:13" ht="16.5" thickTop="1" thickBot="1" x14ac:dyDescent="0.3">
      <c r="A2" s="24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4"/>
    </row>
    <row r="3" spans="1:13" ht="16.5" thickTop="1" thickBot="1" x14ac:dyDescent="0.3">
      <c r="A3" s="24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4"/>
    </row>
    <row r="4" spans="1:13" ht="15.75" thickTop="1" x14ac:dyDescent="0.25">
      <c r="A4" s="14" t="s">
        <v>0</v>
      </c>
      <c r="B4" s="15"/>
      <c r="C4" s="15"/>
      <c r="D4" s="16"/>
      <c r="E4" s="14" t="s">
        <v>42</v>
      </c>
      <c r="F4" s="17"/>
      <c r="G4" s="18"/>
      <c r="H4" s="1" t="s">
        <v>1</v>
      </c>
      <c r="I4" s="19" t="s">
        <v>2</v>
      </c>
      <c r="J4" s="1" t="s">
        <v>3</v>
      </c>
      <c r="K4" s="19" t="s">
        <v>2</v>
      </c>
      <c r="L4" s="12"/>
      <c r="M4" s="13"/>
    </row>
    <row r="5" spans="1:13" x14ac:dyDescent="0.25">
      <c r="A5" s="1" t="s">
        <v>4</v>
      </c>
      <c r="B5" s="1" t="s">
        <v>5</v>
      </c>
      <c r="C5" s="1" t="s">
        <v>6</v>
      </c>
      <c r="D5" s="1" t="s">
        <v>2</v>
      </c>
      <c r="E5" s="1" t="s">
        <v>7</v>
      </c>
      <c r="F5" s="1" t="s">
        <v>8</v>
      </c>
      <c r="G5" s="1" t="s">
        <v>9</v>
      </c>
      <c r="H5" s="1" t="s">
        <v>10</v>
      </c>
      <c r="I5" s="20"/>
      <c r="J5" s="1" t="s">
        <v>11</v>
      </c>
      <c r="K5" s="20"/>
      <c r="L5" s="12"/>
      <c r="M5" s="13"/>
    </row>
    <row r="6" spans="1:13" x14ac:dyDescent="0.25">
      <c r="A6" s="2" t="s">
        <v>12</v>
      </c>
      <c r="B6" s="5" t="s">
        <v>19</v>
      </c>
      <c r="C6" s="3" t="s">
        <v>31</v>
      </c>
      <c r="D6" s="3">
        <v>2</v>
      </c>
      <c r="E6" s="11" t="s">
        <v>43</v>
      </c>
      <c r="F6" s="11" t="s">
        <v>43</v>
      </c>
      <c r="G6" s="3"/>
      <c r="H6" s="3">
        <v>24</v>
      </c>
      <c r="I6" s="3" t="str">
        <f>IMDIV(H6,25)</f>
        <v>0,96</v>
      </c>
      <c r="J6" s="3" t="str">
        <f t="shared" ref="J6:J12" si="0">IMSUB(L6,H6)</f>
        <v>26</v>
      </c>
      <c r="K6" s="3" t="str">
        <f>IMDIV(J6,25)</f>
        <v>1,04</v>
      </c>
      <c r="L6" s="12">
        <v>50</v>
      </c>
      <c r="M6" s="13"/>
    </row>
    <row r="7" spans="1:13" x14ac:dyDescent="0.25">
      <c r="A7" s="2" t="s">
        <v>13</v>
      </c>
      <c r="B7" s="5" t="s">
        <v>35</v>
      </c>
      <c r="C7" s="3" t="s">
        <v>30</v>
      </c>
      <c r="D7" s="3">
        <v>4</v>
      </c>
      <c r="E7" s="11" t="s">
        <v>43</v>
      </c>
      <c r="F7" s="11" t="s">
        <v>43</v>
      </c>
      <c r="G7" s="3"/>
      <c r="H7" s="3">
        <v>20</v>
      </c>
      <c r="I7" s="3" t="str">
        <f t="shared" ref="I7:I12" si="1">IMDIV(H7,25)</f>
        <v>0,8</v>
      </c>
      <c r="J7" s="3" t="str">
        <f t="shared" si="0"/>
        <v>80</v>
      </c>
      <c r="K7" s="3" t="str">
        <f t="shared" ref="K7:K12" si="2">IMDIV(J7,25)</f>
        <v>3,2</v>
      </c>
      <c r="L7" s="12">
        <v>100</v>
      </c>
      <c r="M7" s="13"/>
    </row>
    <row r="8" spans="1:13" x14ac:dyDescent="0.25">
      <c r="A8" s="2" t="s">
        <v>14</v>
      </c>
      <c r="B8" s="5" t="s">
        <v>20</v>
      </c>
      <c r="C8" s="3" t="s">
        <v>31</v>
      </c>
      <c r="D8" s="3">
        <v>6</v>
      </c>
      <c r="E8" s="11" t="s">
        <v>43</v>
      </c>
      <c r="F8" s="3"/>
      <c r="G8" s="7" t="s">
        <v>43</v>
      </c>
      <c r="H8" s="3">
        <v>30</v>
      </c>
      <c r="I8" s="3" t="str">
        <f t="shared" si="1"/>
        <v>1,2</v>
      </c>
      <c r="J8" s="3" t="str">
        <f t="shared" si="0"/>
        <v>120</v>
      </c>
      <c r="K8" s="3" t="str">
        <f t="shared" si="2"/>
        <v>4,8</v>
      </c>
      <c r="L8" s="12">
        <v>150</v>
      </c>
      <c r="M8" s="13"/>
    </row>
    <row r="9" spans="1:13" x14ac:dyDescent="0.25">
      <c r="A9" s="2" t="s">
        <v>15</v>
      </c>
      <c r="B9" s="5" t="s">
        <v>21</v>
      </c>
      <c r="C9" s="3" t="s">
        <v>31</v>
      </c>
      <c r="D9" s="3">
        <v>4</v>
      </c>
      <c r="E9" s="11" t="s">
        <v>43</v>
      </c>
      <c r="F9" s="11" t="s">
        <v>43</v>
      </c>
      <c r="G9" s="3"/>
      <c r="H9" s="3">
        <v>20</v>
      </c>
      <c r="I9" s="3" t="str">
        <f t="shared" si="1"/>
        <v>0,8</v>
      </c>
      <c r="J9" s="3" t="str">
        <f t="shared" si="0"/>
        <v>80</v>
      </c>
      <c r="K9" s="3" t="str">
        <f t="shared" si="2"/>
        <v>3,2</v>
      </c>
      <c r="L9" s="12">
        <v>100</v>
      </c>
      <c r="M9" s="13"/>
    </row>
    <row r="10" spans="1:13" x14ac:dyDescent="0.25">
      <c r="A10" s="2" t="s">
        <v>16</v>
      </c>
      <c r="B10" s="5" t="s">
        <v>22</v>
      </c>
      <c r="C10" s="3" t="s">
        <v>30</v>
      </c>
      <c r="D10" s="3">
        <v>3</v>
      </c>
      <c r="E10" s="11" t="s">
        <v>43</v>
      </c>
      <c r="F10" s="3"/>
      <c r="G10" s="7" t="s">
        <v>43</v>
      </c>
      <c r="H10" s="3">
        <v>30</v>
      </c>
      <c r="I10" s="3" t="str">
        <f t="shared" si="1"/>
        <v>1,2</v>
      </c>
      <c r="J10" s="3" t="str">
        <f t="shared" si="0"/>
        <v>45</v>
      </c>
      <c r="K10" s="3" t="str">
        <f t="shared" si="2"/>
        <v>1,8</v>
      </c>
      <c r="L10" s="12">
        <v>75</v>
      </c>
      <c r="M10" s="13"/>
    </row>
    <row r="11" spans="1:13" x14ac:dyDescent="0.25">
      <c r="A11" s="2" t="s">
        <v>17</v>
      </c>
      <c r="B11" s="5" t="s">
        <v>23</v>
      </c>
      <c r="C11" s="3" t="s">
        <v>30</v>
      </c>
      <c r="D11" s="3">
        <v>6</v>
      </c>
      <c r="E11" s="11" t="s">
        <v>43</v>
      </c>
      <c r="F11" s="3"/>
      <c r="G11" s="7" t="s">
        <v>43</v>
      </c>
      <c r="H11" s="3">
        <v>30</v>
      </c>
      <c r="I11" s="3" t="str">
        <f t="shared" si="1"/>
        <v>1,2</v>
      </c>
      <c r="J11" s="3" t="str">
        <f t="shared" si="0"/>
        <v>120</v>
      </c>
      <c r="K11" s="3" t="str">
        <f t="shared" si="2"/>
        <v>4,8</v>
      </c>
      <c r="L11" s="12">
        <v>150</v>
      </c>
      <c r="M11" s="13"/>
    </row>
    <row r="12" spans="1:13" x14ac:dyDescent="0.25">
      <c r="A12" s="2" t="s">
        <v>18</v>
      </c>
      <c r="B12" s="5" t="s">
        <v>37</v>
      </c>
      <c r="C12" s="3" t="s">
        <v>31</v>
      </c>
      <c r="D12" s="3">
        <v>5</v>
      </c>
      <c r="E12" s="11" t="s">
        <v>43</v>
      </c>
      <c r="F12" s="3"/>
      <c r="G12" s="7" t="s">
        <v>43</v>
      </c>
      <c r="H12" s="3">
        <v>30</v>
      </c>
      <c r="I12" s="3" t="str">
        <f t="shared" si="1"/>
        <v>1,2</v>
      </c>
      <c r="J12" s="3" t="str">
        <f t="shared" si="0"/>
        <v>95</v>
      </c>
      <c r="K12" s="3" t="str">
        <f t="shared" si="2"/>
        <v>3,8</v>
      </c>
      <c r="L12" s="12">
        <v>125</v>
      </c>
      <c r="M12" s="13"/>
    </row>
    <row r="13" spans="1:13" x14ac:dyDescent="0.25">
      <c r="A13" s="2" t="s">
        <v>32</v>
      </c>
      <c r="B13" s="5" t="s">
        <v>33</v>
      </c>
      <c r="C13" s="3" t="s">
        <v>34</v>
      </c>
      <c r="D13" s="3">
        <v>0</v>
      </c>
      <c r="E13" s="3" t="s">
        <v>43</v>
      </c>
      <c r="F13" s="3"/>
      <c r="G13" s="3"/>
      <c r="H13" s="3">
        <v>4</v>
      </c>
      <c r="I13" s="3"/>
      <c r="J13" s="3"/>
      <c r="K13" s="3"/>
      <c r="L13" s="12"/>
      <c r="M13" s="13"/>
    </row>
    <row r="14" spans="1:13" x14ac:dyDescent="0.25">
      <c r="D14" s="4">
        <f>SUM(D6:D13)</f>
        <v>30</v>
      </c>
      <c r="E14" s="4"/>
      <c r="F14" s="4"/>
      <c r="G14" s="4"/>
      <c r="H14" s="12">
        <f>SUM(H6:H13)</f>
        <v>188</v>
      </c>
      <c r="I14" s="4"/>
      <c r="J14" s="4"/>
      <c r="K14" s="4"/>
      <c r="L14" s="12"/>
      <c r="M14" s="13"/>
    </row>
    <row r="15" spans="1:13" x14ac:dyDescent="0.25">
      <c r="A15" s="14" t="s">
        <v>24</v>
      </c>
      <c r="B15" s="15"/>
      <c r="C15" s="15"/>
      <c r="D15" s="16"/>
      <c r="E15" s="14" t="s">
        <v>42</v>
      </c>
      <c r="F15" s="17"/>
      <c r="G15" s="18"/>
      <c r="H15" s="1" t="s">
        <v>1</v>
      </c>
      <c r="I15" s="19" t="s">
        <v>2</v>
      </c>
      <c r="J15" s="1" t="s">
        <v>3</v>
      </c>
      <c r="K15" s="19" t="s">
        <v>2</v>
      </c>
      <c r="L15" s="12"/>
      <c r="M15" s="13"/>
    </row>
    <row r="16" spans="1:13" x14ac:dyDescent="0.25">
      <c r="A16" s="1" t="s">
        <v>4</v>
      </c>
      <c r="B16" s="1" t="s">
        <v>5</v>
      </c>
      <c r="C16" s="1" t="s">
        <v>6</v>
      </c>
      <c r="D16" s="1" t="s">
        <v>2</v>
      </c>
      <c r="E16" s="1" t="s">
        <v>7</v>
      </c>
      <c r="F16" s="1" t="s">
        <v>8</v>
      </c>
      <c r="G16" s="1" t="s">
        <v>9</v>
      </c>
      <c r="H16" s="1" t="s">
        <v>10</v>
      </c>
      <c r="I16" s="20"/>
      <c r="J16" s="1" t="s">
        <v>11</v>
      </c>
      <c r="K16" s="20"/>
      <c r="L16" s="12"/>
      <c r="M16" s="13"/>
    </row>
    <row r="17" spans="1:13" x14ac:dyDescent="0.25">
      <c r="A17" s="2" t="s">
        <v>12</v>
      </c>
      <c r="B17" s="5" t="s">
        <v>25</v>
      </c>
      <c r="C17" s="3" t="s">
        <v>30</v>
      </c>
      <c r="D17" s="3">
        <v>6</v>
      </c>
      <c r="E17" s="11" t="s">
        <v>43</v>
      </c>
      <c r="F17" s="3"/>
      <c r="G17" s="7" t="s">
        <v>43</v>
      </c>
      <c r="H17" s="3">
        <v>36</v>
      </c>
      <c r="I17" s="3" t="str">
        <f>IMDIV(H17,25)</f>
        <v>1,44</v>
      </c>
      <c r="J17" s="3" t="str">
        <f>IMSUB(L17,H17)</f>
        <v>114</v>
      </c>
      <c r="K17" s="3" t="str">
        <f>IMDIV(J17,25)</f>
        <v>4,56</v>
      </c>
      <c r="L17" s="12">
        <v>150</v>
      </c>
      <c r="M17" s="13"/>
    </row>
    <row r="18" spans="1:13" x14ac:dyDescent="0.25">
      <c r="A18" s="2" t="s">
        <v>13</v>
      </c>
      <c r="B18" s="5" t="s">
        <v>26</v>
      </c>
      <c r="C18" s="3" t="s">
        <v>30</v>
      </c>
      <c r="D18" s="3">
        <v>6</v>
      </c>
      <c r="E18" s="11" t="s">
        <v>43</v>
      </c>
      <c r="F18" s="3"/>
      <c r="G18" s="7" t="s">
        <v>43</v>
      </c>
      <c r="H18" s="3">
        <v>36</v>
      </c>
      <c r="I18" s="3" t="str">
        <f t="shared" ref="I18:I22" si="3">IMDIV(H18,25)</f>
        <v>1,44</v>
      </c>
      <c r="J18" s="3" t="str">
        <f t="shared" ref="J18:J22" si="4">IMSUB(L18,H18)</f>
        <v>114</v>
      </c>
      <c r="K18" s="3" t="str">
        <f t="shared" ref="K18:K22" si="5">IMDIV(J18,25)</f>
        <v>4,56</v>
      </c>
      <c r="L18" s="12">
        <v>150</v>
      </c>
      <c r="M18" s="13"/>
    </row>
    <row r="19" spans="1:13" x14ac:dyDescent="0.25">
      <c r="A19" s="2" t="s">
        <v>14</v>
      </c>
      <c r="B19" s="5" t="s">
        <v>27</v>
      </c>
      <c r="C19" s="3" t="s">
        <v>31</v>
      </c>
      <c r="D19" s="3">
        <v>5</v>
      </c>
      <c r="E19" s="11" t="s">
        <v>43</v>
      </c>
      <c r="F19" s="3" t="s">
        <v>43</v>
      </c>
      <c r="G19" s="3"/>
      <c r="H19" s="3">
        <v>22</v>
      </c>
      <c r="I19" s="3" t="str">
        <f t="shared" si="3"/>
        <v>0,88</v>
      </c>
      <c r="J19" s="3" t="str">
        <f t="shared" si="4"/>
        <v>103</v>
      </c>
      <c r="K19" s="3" t="str">
        <f t="shared" si="5"/>
        <v>4,12</v>
      </c>
      <c r="L19" s="12">
        <v>125</v>
      </c>
      <c r="M19" s="13"/>
    </row>
    <row r="20" spans="1:13" x14ac:dyDescent="0.25">
      <c r="A20" s="2" t="s">
        <v>15</v>
      </c>
      <c r="B20" s="5" t="s">
        <v>28</v>
      </c>
      <c r="C20" s="3" t="s">
        <v>31</v>
      </c>
      <c r="D20" s="3">
        <v>4</v>
      </c>
      <c r="E20" s="11" t="s">
        <v>43</v>
      </c>
      <c r="F20" s="11" t="s">
        <v>43</v>
      </c>
      <c r="G20" s="3"/>
      <c r="H20" s="3">
        <v>20</v>
      </c>
      <c r="I20" s="3" t="str">
        <f t="shared" si="3"/>
        <v>0,8</v>
      </c>
      <c r="J20" s="3" t="str">
        <f t="shared" si="4"/>
        <v>80</v>
      </c>
      <c r="K20" s="3" t="str">
        <f t="shared" si="5"/>
        <v>3,2</v>
      </c>
      <c r="L20" s="12">
        <v>100</v>
      </c>
      <c r="M20" s="13"/>
    </row>
    <row r="21" spans="1:13" x14ac:dyDescent="0.25">
      <c r="A21" s="2" t="s">
        <v>16</v>
      </c>
      <c r="B21" s="5" t="s">
        <v>36</v>
      </c>
      <c r="C21" s="3" t="s">
        <v>31</v>
      </c>
      <c r="D21" s="3">
        <v>6</v>
      </c>
      <c r="E21" s="11" t="s">
        <v>43</v>
      </c>
      <c r="F21" s="11" t="s">
        <v>43</v>
      </c>
      <c r="G21" s="3"/>
      <c r="H21" s="3">
        <v>24</v>
      </c>
      <c r="I21" s="3" t="str">
        <f t="shared" si="3"/>
        <v>0,96</v>
      </c>
      <c r="J21" s="3" t="str">
        <f t="shared" si="4"/>
        <v>126</v>
      </c>
      <c r="K21" s="3" t="str">
        <f t="shared" si="5"/>
        <v>5,04</v>
      </c>
      <c r="L21" s="12">
        <v>150</v>
      </c>
      <c r="M21" s="13"/>
    </row>
    <row r="22" spans="1:13" ht="23.25" x14ac:dyDescent="0.25">
      <c r="A22" s="2" t="s">
        <v>17</v>
      </c>
      <c r="B22" s="6" t="s">
        <v>29</v>
      </c>
      <c r="C22" s="3" t="s">
        <v>31</v>
      </c>
      <c r="D22" s="3">
        <v>3</v>
      </c>
      <c r="E22" s="11" t="s">
        <v>43</v>
      </c>
      <c r="F22" s="3"/>
      <c r="G22" s="3"/>
      <c r="H22" s="3">
        <v>12</v>
      </c>
      <c r="I22" s="3" t="str">
        <f t="shared" si="3"/>
        <v>0,48</v>
      </c>
      <c r="J22" s="3" t="str">
        <f t="shared" si="4"/>
        <v>63</v>
      </c>
      <c r="K22" s="3" t="str">
        <f t="shared" si="5"/>
        <v>2,52</v>
      </c>
      <c r="L22" s="12">
        <v>75</v>
      </c>
      <c r="M22" s="13"/>
    </row>
    <row r="23" spans="1:13" x14ac:dyDescent="0.25">
      <c r="D23" s="4">
        <f>SUM(D17:D22)</f>
        <v>30</v>
      </c>
      <c r="E23" s="4"/>
      <c r="F23" s="4"/>
      <c r="G23" s="4"/>
      <c r="H23" s="12">
        <f>SUM(H17:H22)</f>
        <v>150</v>
      </c>
      <c r="I23" s="4"/>
      <c r="J23" s="4"/>
      <c r="K23" s="4"/>
      <c r="L23" s="12"/>
      <c r="M23" s="13"/>
    </row>
    <row r="24" spans="1:13" x14ac:dyDescent="0.25">
      <c r="L24" s="12"/>
      <c r="M24" s="13"/>
    </row>
    <row r="25" spans="1:13" x14ac:dyDescent="0.25">
      <c r="A25" s="8"/>
      <c r="B25" s="9" t="s">
        <v>44</v>
      </c>
      <c r="L25" s="13"/>
      <c r="M25" s="13"/>
    </row>
    <row r="26" spans="1:13" x14ac:dyDescent="0.25">
      <c r="A26" s="10"/>
      <c r="B26" s="9" t="s">
        <v>41</v>
      </c>
      <c r="L26" s="13"/>
      <c r="M26" s="13"/>
    </row>
    <row r="27" spans="1:13" x14ac:dyDescent="0.25">
      <c r="L27" s="13"/>
      <c r="M27" s="13"/>
    </row>
    <row r="28" spans="1:13" x14ac:dyDescent="0.25">
      <c r="L28" s="13"/>
      <c r="M28" s="13"/>
    </row>
    <row r="29" spans="1:13" x14ac:dyDescent="0.25">
      <c r="L29" s="13"/>
      <c r="M29" s="13"/>
    </row>
  </sheetData>
  <mergeCells count="11">
    <mergeCell ref="A15:D15"/>
    <mergeCell ref="E15:G15"/>
    <mergeCell ref="I15:I16"/>
    <mergeCell ref="K15:K16"/>
    <mergeCell ref="A1:K1"/>
    <mergeCell ref="A2:K2"/>
    <mergeCell ref="A3:K3"/>
    <mergeCell ref="A4:D4"/>
    <mergeCell ref="E4:G4"/>
    <mergeCell ref="I4:I5"/>
    <mergeCell ref="K4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Małgorzata Okulanis</cp:lastModifiedBy>
  <dcterms:created xsi:type="dcterms:W3CDTF">2020-06-01T19:53:24Z</dcterms:created>
  <dcterms:modified xsi:type="dcterms:W3CDTF">2023-02-22T14:56:18Z</dcterms:modified>
</cp:coreProperties>
</file>