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KUMENTY PRAWNO-FORMALNE\Programy STUDIÓW\_Strona www\Podologia nowe\"/>
    </mc:Choice>
  </mc:AlternateContent>
  <bookViews>
    <workbookView xWindow="0" yWindow="0" windowWidth="15360" windowHeight="8235"/>
  </bookViews>
  <sheets>
    <sheet name="2021_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K24" i="1"/>
  <c r="K12" i="1"/>
  <c r="K22" i="1"/>
  <c r="K21" i="1"/>
  <c r="K20" i="1"/>
  <c r="K19" i="1"/>
  <c r="K18" i="1"/>
  <c r="D15" i="1"/>
  <c r="I13" i="1"/>
  <c r="K11" i="1"/>
  <c r="K10" i="1"/>
  <c r="I23" i="1"/>
  <c r="K9" i="1"/>
  <c r="K8" i="1"/>
  <c r="I7" i="1"/>
  <c r="I19" i="1" l="1"/>
  <c r="K7" i="1"/>
  <c r="I24" i="1"/>
  <c r="I18" i="1"/>
  <c r="I21" i="1"/>
  <c r="I12" i="1"/>
  <c r="K23" i="1"/>
  <c r="K13" i="1"/>
  <c r="H15" i="1"/>
  <c r="I6" i="1"/>
  <c r="I9" i="1"/>
  <c r="I11" i="1"/>
  <c r="K6" i="1"/>
  <c r="I22" i="1"/>
  <c r="H25" i="1"/>
  <c r="I20" i="1"/>
  <c r="I8" i="1"/>
  <c r="I10" i="1"/>
</calcChain>
</file>

<file path=xl/sharedStrings.xml><?xml version="1.0" encoding="utf-8"?>
<sst xmlns="http://schemas.openxmlformats.org/spreadsheetml/2006/main" count="109" uniqueCount="48">
  <si>
    <t>I semestr</t>
  </si>
  <si>
    <t>godziny</t>
  </si>
  <si>
    <t>ECTS</t>
  </si>
  <si>
    <t>praca</t>
  </si>
  <si>
    <t>lp.</t>
  </si>
  <si>
    <t>moduł</t>
  </si>
  <si>
    <t>rygor</t>
  </si>
  <si>
    <t>w.</t>
  </si>
  <si>
    <t>ćw.</t>
  </si>
  <si>
    <t>inne</t>
  </si>
  <si>
    <t>kontakt.</t>
  </si>
  <si>
    <t>własna</t>
  </si>
  <si>
    <t xml:space="preserve">1. </t>
  </si>
  <si>
    <t>Anatomia i biomechanika kończyn dolnych</t>
  </si>
  <si>
    <t>E</t>
  </si>
  <si>
    <t xml:space="preserve">2. </t>
  </si>
  <si>
    <t>Budowa i choroby płytki paznokci</t>
  </si>
  <si>
    <t>Z</t>
  </si>
  <si>
    <t xml:space="preserve">3. </t>
  </si>
  <si>
    <t>Diabetologia</t>
  </si>
  <si>
    <t xml:space="preserve">4. </t>
  </si>
  <si>
    <t>Podologia pielęgnacyjna</t>
  </si>
  <si>
    <t xml:space="preserve">5. </t>
  </si>
  <si>
    <t>Podologia korekcyjna z elementami zaopatrzenia medycznego</t>
  </si>
  <si>
    <t xml:space="preserve">6. </t>
  </si>
  <si>
    <t xml:space="preserve">7. </t>
  </si>
  <si>
    <t>Hiperkeratozy w gabinecie podologicznym</t>
  </si>
  <si>
    <t xml:space="preserve">8. </t>
  </si>
  <si>
    <t>Wymagania sanitarno-higieniczne w gabinecie podologicznym</t>
  </si>
  <si>
    <t xml:space="preserve">9. </t>
  </si>
  <si>
    <t>BHP</t>
  </si>
  <si>
    <t>Z/BO</t>
  </si>
  <si>
    <t>II semestr</t>
  </si>
  <si>
    <t>Chirurgia, ortopedia i traumatologia kończyn dolnych</t>
  </si>
  <si>
    <t>Unaczynienie i choroby naczyniowe kończyn dolnych</t>
  </si>
  <si>
    <t>Dermatologia z podstawami alergologii</t>
  </si>
  <si>
    <t>Podologia medyczna</t>
  </si>
  <si>
    <t>Profilaktyka i pielęgnacja stopy cukrzycowej</t>
  </si>
  <si>
    <t>Elementy rehabilitacji i masaż kończyny dolnej</t>
  </si>
  <si>
    <t>Zarządzanie podmiotami świadczącymi usługi podologiczne</t>
  </si>
  <si>
    <t>WYŻSZA SZKOŁA INŻYNIERII I ZDROWIA W WARSZAWIE</t>
  </si>
  <si>
    <r>
      <rPr>
        <sz val="11"/>
        <color rgb="FF002060"/>
        <rFont val="Calibri"/>
        <family val="2"/>
        <charset val="238"/>
        <scheme val="minor"/>
      </rPr>
      <t xml:space="preserve">PLAN STUDIÓW </t>
    </r>
    <r>
      <rPr>
        <b/>
        <sz val="11"/>
        <color rgb="FF002060"/>
        <rFont val="Calibri"/>
        <family val="2"/>
        <charset val="238"/>
        <scheme val="minor"/>
      </rPr>
      <t>NIESTACJONARNYCH</t>
    </r>
  </si>
  <si>
    <r>
      <t xml:space="preserve">KIERUNEK STUDIÓW: </t>
    </r>
    <r>
      <rPr>
        <b/>
        <sz val="11"/>
        <color rgb="FF002060"/>
        <rFont val="Calibri"/>
        <family val="2"/>
        <charset val="238"/>
        <scheme val="minor"/>
      </rPr>
      <t>PODOLOGIA</t>
    </r>
  </si>
  <si>
    <t>zajęcia prowadzone z wykorzystaniem metod i technik kształcenia na odległość</t>
  </si>
  <si>
    <t>Metody korekty wrastających paznokci</t>
  </si>
  <si>
    <t>labolatoria/ ćwiczenia warsztatowe</t>
  </si>
  <si>
    <t>x</t>
  </si>
  <si>
    <t>forma zajęć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</si>
</sst>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/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3" borderId="4" xfId="0" applyFill="1" applyBorder="1"/>
    <xf numFmtId="0" fontId="6" fillId="0" borderId="0" xfId="0" applyFont="1"/>
    <xf numFmtId="0" fontId="0" fillId="4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7" workbookViewId="0">
      <selection activeCell="G24" sqref="G24"/>
    </sheetView>
  </sheetViews>
  <sheetFormatPr defaultRowHeight="15" x14ac:dyDescent="0.25"/>
  <cols>
    <col min="1" max="1" width="3.5703125" customWidth="1"/>
    <col min="2" max="2" width="41.5703125" bestFit="1" customWidth="1"/>
    <col min="3" max="3" width="7" customWidth="1"/>
    <col min="4" max="4" width="9.5703125" customWidth="1"/>
    <col min="5" max="5" width="7.140625" customWidth="1"/>
    <col min="6" max="6" width="7.7109375" customWidth="1"/>
    <col min="7" max="11" width="5.7109375" customWidth="1"/>
  </cols>
  <sheetData>
    <row r="1" spans="1:12" ht="16.5" thickTop="1" thickBot="1" x14ac:dyDescent="0.3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"/>
    </row>
    <row r="2" spans="1:12" ht="16.5" thickTop="1" thickBot="1" x14ac:dyDescent="0.3">
      <c r="A2" s="26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"/>
    </row>
    <row r="3" spans="1:12" ht="16.5" thickTop="1" thickBo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2"/>
    </row>
    <row r="4" spans="1:12" ht="15.75" thickTop="1" x14ac:dyDescent="0.25">
      <c r="A4" s="14" t="s">
        <v>0</v>
      </c>
      <c r="B4" s="15"/>
      <c r="C4" s="15"/>
      <c r="D4" s="16"/>
      <c r="E4" s="14" t="s">
        <v>47</v>
      </c>
      <c r="F4" s="17"/>
      <c r="G4" s="18"/>
      <c r="H4" s="1" t="s">
        <v>1</v>
      </c>
      <c r="I4" s="19" t="s">
        <v>2</v>
      </c>
      <c r="J4" s="1" t="s">
        <v>3</v>
      </c>
      <c r="K4" s="21" t="s">
        <v>2</v>
      </c>
      <c r="L4" s="2"/>
    </row>
    <row r="5" spans="1:12" x14ac:dyDescent="0.25">
      <c r="A5" s="1" t="s">
        <v>4</v>
      </c>
      <c r="B5" s="1" t="s">
        <v>5</v>
      </c>
      <c r="C5" s="1" t="s">
        <v>6</v>
      </c>
      <c r="D5" s="1" t="s">
        <v>2</v>
      </c>
      <c r="E5" s="1" t="s">
        <v>7</v>
      </c>
      <c r="F5" s="1" t="s">
        <v>8</v>
      </c>
      <c r="G5" s="1" t="s">
        <v>9</v>
      </c>
      <c r="H5" s="1" t="s">
        <v>10</v>
      </c>
      <c r="I5" s="20"/>
      <c r="J5" s="1" t="s">
        <v>11</v>
      </c>
      <c r="K5" s="22"/>
      <c r="L5" s="2"/>
    </row>
    <row r="6" spans="1:12" x14ac:dyDescent="0.25">
      <c r="A6" s="3" t="s">
        <v>12</v>
      </c>
      <c r="B6" s="3" t="s">
        <v>13</v>
      </c>
      <c r="C6" s="4" t="s">
        <v>14</v>
      </c>
      <c r="D6" s="4">
        <v>2</v>
      </c>
      <c r="E6" s="10" t="s">
        <v>46</v>
      </c>
      <c r="F6" s="4"/>
      <c r="G6" s="4"/>
      <c r="H6" s="4">
        <v>12</v>
      </c>
      <c r="I6" s="4" t="str">
        <f>IMDIV(H6,25)</f>
        <v>0,48</v>
      </c>
      <c r="J6" s="4">
        <v>38</v>
      </c>
      <c r="K6" s="4" t="str">
        <f>IMDIV(J6,25)</f>
        <v>1,52</v>
      </c>
      <c r="L6" s="2">
        <v>50</v>
      </c>
    </row>
    <row r="7" spans="1:12" x14ac:dyDescent="0.25">
      <c r="A7" s="3" t="s">
        <v>15</v>
      </c>
      <c r="B7" s="3" t="s">
        <v>16</v>
      </c>
      <c r="C7" s="4" t="s">
        <v>17</v>
      </c>
      <c r="D7" s="4">
        <v>2</v>
      </c>
      <c r="E7" s="4"/>
      <c r="F7" s="10" t="s">
        <v>46</v>
      </c>
      <c r="G7" s="4"/>
      <c r="H7" s="4">
        <v>10</v>
      </c>
      <c r="I7" s="4" t="str">
        <f t="shared" ref="I7:I13" si="0">IMDIV(H7,25)</f>
        <v>0,4</v>
      </c>
      <c r="J7" s="4">
        <v>40</v>
      </c>
      <c r="K7" s="4" t="str">
        <f t="shared" ref="K7:K13" si="1">IMDIV(J7,25)</f>
        <v>1,6</v>
      </c>
      <c r="L7" s="2">
        <v>50</v>
      </c>
    </row>
    <row r="8" spans="1:12" x14ac:dyDescent="0.25">
      <c r="A8" s="3" t="s">
        <v>18</v>
      </c>
      <c r="B8" s="3" t="s">
        <v>19</v>
      </c>
      <c r="C8" s="4" t="s">
        <v>17</v>
      </c>
      <c r="D8" s="4">
        <v>3</v>
      </c>
      <c r="E8" s="10" t="s">
        <v>46</v>
      </c>
      <c r="F8" s="10" t="s">
        <v>46</v>
      </c>
      <c r="G8" s="4"/>
      <c r="H8" s="4">
        <v>20</v>
      </c>
      <c r="I8" s="4" t="str">
        <f t="shared" si="0"/>
        <v>0,8</v>
      </c>
      <c r="J8" s="4">
        <v>55</v>
      </c>
      <c r="K8" s="4" t="str">
        <f t="shared" si="1"/>
        <v>2,2</v>
      </c>
      <c r="L8" s="2">
        <v>75</v>
      </c>
    </row>
    <row r="9" spans="1:12" x14ac:dyDescent="0.25">
      <c r="A9" s="3" t="s">
        <v>20</v>
      </c>
      <c r="B9" s="3" t="s">
        <v>21</v>
      </c>
      <c r="C9" s="4" t="s">
        <v>14</v>
      </c>
      <c r="D9" s="4">
        <v>6</v>
      </c>
      <c r="E9" s="10" t="s">
        <v>46</v>
      </c>
      <c r="F9" s="4"/>
      <c r="G9" s="9" t="s">
        <v>46</v>
      </c>
      <c r="H9" s="4">
        <v>26</v>
      </c>
      <c r="I9" s="4" t="str">
        <f t="shared" si="0"/>
        <v>1,04</v>
      </c>
      <c r="J9" s="4">
        <v>124</v>
      </c>
      <c r="K9" s="4" t="str">
        <f t="shared" si="1"/>
        <v>4,96</v>
      </c>
      <c r="L9" s="2">
        <v>150</v>
      </c>
    </row>
    <row r="10" spans="1:12" x14ac:dyDescent="0.25">
      <c r="A10" s="3" t="s">
        <v>22</v>
      </c>
      <c r="B10" s="5" t="s">
        <v>44</v>
      </c>
      <c r="C10" s="4" t="s">
        <v>17</v>
      </c>
      <c r="D10" s="4">
        <v>5</v>
      </c>
      <c r="E10" s="10" t="s">
        <v>46</v>
      </c>
      <c r="F10" s="4"/>
      <c r="G10" s="9" t="s">
        <v>46</v>
      </c>
      <c r="H10" s="4">
        <v>26</v>
      </c>
      <c r="I10" s="4" t="str">
        <f t="shared" si="0"/>
        <v>1,04</v>
      </c>
      <c r="J10" s="4">
        <v>99</v>
      </c>
      <c r="K10" s="4" t="str">
        <f t="shared" si="1"/>
        <v>3,96</v>
      </c>
      <c r="L10" s="2">
        <v>125</v>
      </c>
    </row>
    <row r="11" spans="1:12" x14ac:dyDescent="0.25">
      <c r="A11" s="3" t="s">
        <v>24</v>
      </c>
      <c r="B11" s="3" t="s">
        <v>26</v>
      </c>
      <c r="C11" s="4" t="s">
        <v>17</v>
      </c>
      <c r="D11" s="4">
        <v>5</v>
      </c>
      <c r="E11" s="10" t="s">
        <v>46</v>
      </c>
      <c r="F11" s="4"/>
      <c r="G11" s="9" t="s">
        <v>46</v>
      </c>
      <c r="H11" s="4">
        <v>26</v>
      </c>
      <c r="I11" s="4" t="str">
        <f t="shared" si="0"/>
        <v>1,04</v>
      </c>
      <c r="J11" s="4">
        <v>99</v>
      </c>
      <c r="K11" s="4" t="str">
        <f t="shared" si="1"/>
        <v>3,96</v>
      </c>
      <c r="L11" s="2">
        <v>125</v>
      </c>
    </row>
    <row r="12" spans="1:12" x14ac:dyDescent="0.25">
      <c r="A12" s="3" t="s">
        <v>25</v>
      </c>
      <c r="B12" s="5" t="s">
        <v>38</v>
      </c>
      <c r="C12" s="4" t="s">
        <v>14</v>
      </c>
      <c r="D12" s="4">
        <v>5</v>
      </c>
      <c r="E12" s="10" t="s">
        <v>46</v>
      </c>
      <c r="F12" s="4"/>
      <c r="G12" s="9" t="s">
        <v>46</v>
      </c>
      <c r="H12" s="4">
        <v>26</v>
      </c>
      <c r="I12" s="4" t="str">
        <f>IMDIV(H12,25)</f>
        <v>1,04</v>
      </c>
      <c r="J12" s="4">
        <v>99</v>
      </c>
      <c r="K12" s="4" t="str">
        <f>IMDIV(J12,25)</f>
        <v>3,96</v>
      </c>
      <c r="L12" s="2">
        <v>125</v>
      </c>
    </row>
    <row r="13" spans="1:12" ht="23.25" x14ac:dyDescent="0.25">
      <c r="A13" s="3" t="s">
        <v>27</v>
      </c>
      <c r="B13" s="5" t="s">
        <v>28</v>
      </c>
      <c r="C13" s="4" t="s">
        <v>17</v>
      </c>
      <c r="D13" s="4">
        <v>2</v>
      </c>
      <c r="E13" s="4"/>
      <c r="F13" s="10" t="s">
        <v>46</v>
      </c>
      <c r="G13" s="4"/>
      <c r="H13" s="4">
        <v>12</v>
      </c>
      <c r="I13" s="4" t="str">
        <f t="shared" si="0"/>
        <v>0,48</v>
      </c>
      <c r="J13" s="4">
        <v>38</v>
      </c>
      <c r="K13" s="4" t="str">
        <f t="shared" si="1"/>
        <v>1,52</v>
      </c>
      <c r="L13" s="2">
        <v>50</v>
      </c>
    </row>
    <row r="14" spans="1:12" x14ac:dyDescent="0.25">
      <c r="A14" s="3" t="s">
        <v>29</v>
      </c>
      <c r="B14" s="3" t="s">
        <v>30</v>
      </c>
      <c r="C14" s="4" t="s">
        <v>31</v>
      </c>
      <c r="D14" s="4">
        <v>0</v>
      </c>
      <c r="E14" s="4" t="s">
        <v>46</v>
      </c>
      <c r="F14" s="4"/>
      <c r="G14" s="4"/>
      <c r="H14" s="4">
        <v>4</v>
      </c>
      <c r="I14" s="4"/>
      <c r="J14" s="4"/>
      <c r="K14" s="4"/>
      <c r="L14" s="2"/>
    </row>
    <row r="15" spans="1:12" x14ac:dyDescent="0.25">
      <c r="D15" s="2">
        <f>SUM(D6:D13)</f>
        <v>30</v>
      </c>
      <c r="E15" s="6"/>
      <c r="F15" s="6"/>
      <c r="G15" s="6"/>
      <c r="H15" s="2">
        <f>SUM(H6:H13)</f>
        <v>158</v>
      </c>
      <c r="I15" s="6"/>
      <c r="J15" s="6"/>
      <c r="K15" s="2"/>
      <c r="L15" s="2"/>
    </row>
    <row r="16" spans="1:12" x14ac:dyDescent="0.25">
      <c r="A16" s="14" t="s">
        <v>32</v>
      </c>
      <c r="B16" s="15"/>
      <c r="C16" s="15"/>
      <c r="D16" s="16"/>
      <c r="E16" s="14" t="s">
        <v>47</v>
      </c>
      <c r="F16" s="17"/>
      <c r="G16" s="18"/>
      <c r="H16" s="1" t="s">
        <v>1</v>
      </c>
      <c r="I16" s="19" t="s">
        <v>2</v>
      </c>
      <c r="J16" s="1" t="s">
        <v>3</v>
      </c>
      <c r="K16" s="21" t="s">
        <v>2</v>
      </c>
      <c r="L16" s="2"/>
    </row>
    <row r="17" spans="1:12" x14ac:dyDescent="0.25">
      <c r="A17" s="1" t="s">
        <v>4</v>
      </c>
      <c r="B17" s="1" t="s">
        <v>5</v>
      </c>
      <c r="C17" s="1" t="s">
        <v>6</v>
      </c>
      <c r="D17" s="1" t="s">
        <v>2</v>
      </c>
      <c r="E17" s="1" t="s">
        <v>7</v>
      </c>
      <c r="F17" s="1" t="s">
        <v>8</v>
      </c>
      <c r="G17" s="1" t="s">
        <v>9</v>
      </c>
      <c r="H17" s="1" t="s">
        <v>10</v>
      </c>
      <c r="I17" s="20"/>
      <c r="J17" s="1" t="s">
        <v>11</v>
      </c>
      <c r="K17" s="22"/>
      <c r="L17" s="2"/>
    </row>
    <row r="18" spans="1:12" x14ac:dyDescent="0.25">
      <c r="A18" s="3" t="s">
        <v>12</v>
      </c>
      <c r="B18" s="5" t="s">
        <v>33</v>
      </c>
      <c r="C18" s="4" t="s">
        <v>14</v>
      </c>
      <c r="D18" s="4">
        <v>4</v>
      </c>
      <c r="E18" s="10" t="s">
        <v>46</v>
      </c>
      <c r="F18" s="10" t="s">
        <v>46</v>
      </c>
      <c r="G18" s="4"/>
      <c r="H18" s="4">
        <v>20</v>
      </c>
      <c r="I18" s="4" t="str">
        <f>IMDIV(H18,25)</f>
        <v>0,8</v>
      </c>
      <c r="J18" s="4">
        <v>80</v>
      </c>
      <c r="K18" s="4" t="str">
        <f>IMDIV(J18,25)</f>
        <v>3,2</v>
      </c>
      <c r="L18" s="2">
        <v>100</v>
      </c>
    </row>
    <row r="19" spans="1:12" x14ac:dyDescent="0.25">
      <c r="A19" s="3" t="s">
        <v>15</v>
      </c>
      <c r="B19" s="3" t="s">
        <v>34</v>
      </c>
      <c r="C19" s="4" t="s">
        <v>17</v>
      </c>
      <c r="D19" s="4">
        <v>3</v>
      </c>
      <c r="E19" s="10" t="s">
        <v>46</v>
      </c>
      <c r="F19" s="4"/>
      <c r="G19" s="4"/>
      <c r="H19" s="4">
        <v>10</v>
      </c>
      <c r="I19" s="4" t="str">
        <f t="shared" ref="I19:I24" si="2">IMDIV(H19,25)</f>
        <v>0,4</v>
      </c>
      <c r="J19" s="4">
        <v>65</v>
      </c>
      <c r="K19" s="4" t="str">
        <f t="shared" ref="K19:K24" si="3">IMDIV(J19,25)</f>
        <v>2,6</v>
      </c>
      <c r="L19" s="2">
        <v>75</v>
      </c>
    </row>
    <row r="20" spans="1:12" x14ac:dyDescent="0.25">
      <c r="A20" s="3" t="s">
        <v>18</v>
      </c>
      <c r="B20" s="3" t="s">
        <v>35</v>
      </c>
      <c r="C20" s="4" t="s">
        <v>17</v>
      </c>
      <c r="D20" s="4">
        <v>2</v>
      </c>
      <c r="E20" s="4"/>
      <c r="F20" s="9" t="s">
        <v>46</v>
      </c>
      <c r="G20" s="4"/>
      <c r="H20" s="4">
        <v>8</v>
      </c>
      <c r="I20" s="4" t="str">
        <f t="shared" si="2"/>
        <v>0,32</v>
      </c>
      <c r="J20" s="4">
        <v>42</v>
      </c>
      <c r="K20" s="4" t="str">
        <f t="shared" si="3"/>
        <v>1,68</v>
      </c>
      <c r="L20" s="2">
        <v>50</v>
      </c>
    </row>
    <row r="21" spans="1:12" x14ac:dyDescent="0.25">
      <c r="A21" s="3" t="s">
        <v>20</v>
      </c>
      <c r="B21" s="3" t="s">
        <v>36</v>
      </c>
      <c r="C21" s="4" t="s">
        <v>14</v>
      </c>
      <c r="D21" s="4">
        <v>6</v>
      </c>
      <c r="E21" s="10" t="s">
        <v>46</v>
      </c>
      <c r="F21" s="4"/>
      <c r="G21" s="9" t="s">
        <v>46</v>
      </c>
      <c r="H21" s="4">
        <v>26</v>
      </c>
      <c r="I21" s="4" t="str">
        <f t="shared" si="2"/>
        <v>1,04</v>
      </c>
      <c r="J21" s="4">
        <v>124</v>
      </c>
      <c r="K21" s="4" t="str">
        <f t="shared" si="3"/>
        <v>4,96</v>
      </c>
      <c r="L21" s="2">
        <v>150</v>
      </c>
    </row>
    <row r="22" spans="1:12" x14ac:dyDescent="0.25">
      <c r="A22" s="3" t="s">
        <v>22</v>
      </c>
      <c r="B22" s="3" t="s">
        <v>37</v>
      </c>
      <c r="C22" s="4" t="s">
        <v>14</v>
      </c>
      <c r="D22" s="4">
        <v>6</v>
      </c>
      <c r="E22" s="10" t="s">
        <v>46</v>
      </c>
      <c r="F22" s="10" t="s">
        <v>46</v>
      </c>
      <c r="G22" s="4"/>
      <c r="H22" s="4">
        <v>20</v>
      </c>
      <c r="I22" s="4" t="str">
        <f t="shared" si="2"/>
        <v>0,8</v>
      </c>
      <c r="J22" s="4">
        <v>130</v>
      </c>
      <c r="K22" s="4" t="str">
        <f t="shared" si="3"/>
        <v>5,2</v>
      </c>
      <c r="L22" s="2">
        <v>150</v>
      </c>
    </row>
    <row r="23" spans="1:12" ht="23.25" x14ac:dyDescent="0.25">
      <c r="A23" s="3" t="s">
        <v>24</v>
      </c>
      <c r="B23" s="5" t="s">
        <v>23</v>
      </c>
      <c r="C23" s="4" t="s">
        <v>14</v>
      </c>
      <c r="D23" s="4">
        <v>5</v>
      </c>
      <c r="E23" s="10" t="s">
        <v>46</v>
      </c>
      <c r="F23" s="4"/>
      <c r="G23" s="9" t="s">
        <v>46</v>
      </c>
      <c r="H23" s="4">
        <v>26</v>
      </c>
      <c r="I23" s="4" t="str">
        <f>IMDIV(H23,25)</f>
        <v>1,04</v>
      </c>
      <c r="J23" s="4">
        <v>99</v>
      </c>
      <c r="K23" s="4" t="str">
        <f>IMDIV(J23,25)</f>
        <v>3,96</v>
      </c>
      <c r="L23" s="2">
        <v>125</v>
      </c>
    </row>
    <row r="24" spans="1:12" x14ac:dyDescent="0.25">
      <c r="A24" s="3" t="s">
        <v>25</v>
      </c>
      <c r="B24" s="5" t="s">
        <v>39</v>
      </c>
      <c r="C24" s="4" t="s">
        <v>17</v>
      </c>
      <c r="D24" s="4">
        <v>4</v>
      </c>
      <c r="E24" s="10" t="s">
        <v>46</v>
      </c>
      <c r="F24" s="10" t="s">
        <v>46</v>
      </c>
      <c r="G24" s="4"/>
      <c r="H24" s="4">
        <v>20</v>
      </c>
      <c r="I24" s="4" t="str">
        <f t="shared" si="2"/>
        <v>0,8</v>
      </c>
      <c r="J24" s="4">
        <v>80</v>
      </c>
      <c r="K24" s="4" t="str">
        <f t="shared" si="3"/>
        <v>3,2</v>
      </c>
      <c r="L24" s="2">
        <v>100</v>
      </c>
    </row>
    <row r="25" spans="1:12" x14ac:dyDescent="0.25">
      <c r="D25" s="2">
        <f>SUM(D18:D24)</f>
        <v>30</v>
      </c>
      <c r="H25" s="7">
        <f>SUM(H18:H24)</f>
        <v>130</v>
      </c>
      <c r="I25" s="7"/>
      <c r="K25" s="8"/>
      <c r="L25" s="2"/>
    </row>
    <row r="27" spans="1:12" x14ac:dyDescent="0.25">
      <c r="A27" s="11"/>
      <c r="B27" s="12" t="s">
        <v>45</v>
      </c>
    </row>
    <row r="28" spans="1:12" x14ac:dyDescent="0.25">
      <c r="A28" s="13"/>
      <c r="B28" s="12" t="s">
        <v>43</v>
      </c>
    </row>
  </sheetData>
  <mergeCells count="11">
    <mergeCell ref="A16:D16"/>
    <mergeCell ref="E16:G16"/>
    <mergeCell ref="I16:I17"/>
    <mergeCell ref="K16:K17"/>
    <mergeCell ref="A1:K1"/>
    <mergeCell ref="A2:K2"/>
    <mergeCell ref="A3:K3"/>
    <mergeCell ref="A4:D4"/>
    <mergeCell ref="E4:G4"/>
    <mergeCell ref="I4:I5"/>
    <mergeCell ref="K4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2020-06-02T19:01:39Z</dcterms:created>
  <dcterms:modified xsi:type="dcterms:W3CDTF">2023-08-05T12:52:29Z</dcterms:modified>
</cp:coreProperties>
</file>